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'!$A$1:$O$43</definedName>
  </definedNames>
  <calcPr fullCalcOnLoad="1"/>
</workbook>
</file>

<file path=xl/sharedStrings.xml><?xml version="1.0" encoding="utf-8"?>
<sst xmlns="http://schemas.openxmlformats.org/spreadsheetml/2006/main" count="56" uniqueCount="31">
  <si>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</si>
  <si>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</si>
  <si>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</si>
  <si>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</si>
  <si>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</si>
  <si>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</si>
  <si>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</si>
  <si>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</si>
  <si>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</si>
  <si>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</si>
  <si>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</si>
  <si>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Директор</t>
  </si>
  <si>
    <t>Л.К. Маслова</t>
  </si>
  <si>
    <t>7-58-08</t>
  </si>
  <si>
    <t xml:space="preserve">цена </t>
  </si>
  <si>
    <t>цена</t>
  </si>
  <si>
    <t xml:space="preserve">                                                     С.Н. Дюльдина</t>
  </si>
  <si>
    <t xml:space="preserve"> Начальная  максимальная цена договора: 150 000 (сто пятьдесят тысяч) рублей 00 копеек</t>
  </si>
  <si>
    <t>Часть IV обоснование (максимальной) цены гражданско-правового договора</t>
  </si>
  <si>
    <t xml:space="preserve">поставка спортивного оборудования </t>
  </si>
  <si>
    <t xml:space="preserve">Юниорские футбольные ворота 
Характеристика:
Из трубы диаметром не менее 89 мм; габаритные размеры: не менее  5000*2000 мм;
 тип: разборные ворота,
Сетка: длина не менее 5000*2000 мм,
ячейка 40*40 мм,
нить капрон, толщина нити не менее 3 мм
</t>
  </si>
  <si>
    <t>Даты  сбора  данных</t>
  </si>
  <si>
    <t>Срок  действия  цен</t>
  </si>
  <si>
    <t>До конца 2014 года</t>
  </si>
  <si>
    <t>Дата составления: 24.04.2014 г</t>
  </si>
  <si>
    <t>ООО "ТехноСпортКомплект",  Исх № б/н от 18.03.2014г</t>
  </si>
  <si>
    <t>Корпорация Гранд Мастерс Исх б/н от 18.03.2014г</t>
  </si>
  <si>
    <t>Компания "ОРЛСПОРТ" Исх б/н от 18.03.2014г</t>
  </si>
  <si>
    <t>ГК "Стайер" Исх б/н  от 18.03.2014г</t>
  </si>
  <si>
    <t>ООО "Спортинг" Исх б/н от 18.03.2014г</t>
  </si>
  <si>
    <t xml:space="preserve">Стойка стационарная:
- высота стойки не менее 4 м не более 4,05 м
- вынос щита 1,2 м
- изготавливается из профиля не менее 100 мм*100 мм 
- покраска порошковая для улицы,  цвет - белый
Щит баскетбольный игровой фанерный:
размер не менее 1800*1050 мм, из влагостойкой фанеры, толщина не менее 18 мм. Цвет: белый, разметка – черная
Кольцо баскетбольное из металлического прутка диаметром не более 16 мм:
- диаметр (внутренний) баскетбольного кольца – не менее 450 мм,
- присоединительный размер под болты 4 отверстия, диаметром не более 12 мм,  крепление сетки – проволочное
- цвет: - красный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</si>
</sst>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" fontId="6" fillId="33" borderId="22" xfId="0" applyNumberFormat="1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vertical="center" wrapText="1"/>
    </xf>
    <xf numFmtId="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" fontId="6" fillId="33" borderId="24" xfId="0" applyNumberFormat="1" applyFont="1" applyFill="1" applyBorder="1" applyAlignment="1">
      <alignment vertical="center" wrapText="1"/>
    </xf>
    <xf numFmtId="4" fontId="6" fillId="33" borderId="29" xfId="0" applyNumberFormat="1" applyFont="1" applyFill="1" applyBorder="1" applyAlignment="1">
      <alignment vertical="center" wrapText="1"/>
    </xf>
    <xf numFmtId="4" fontId="6" fillId="33" borderId="29" xfId="0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4" fontId="6" fillId="33" borderId="18" xfId="0" applyNumberFormat="1" applyFont="1" applyFill="1" applyBorder="1" applyAlignment="1">
      <alignment vertical="center" wrapText="1"/>
    </xf>
    <xf numFmtId="4" fontId="6" fillId="33" borderId="31" xfId="0" applyNumberFormat="1" applyFont="1" applyFill="1" applyBorder="1" applyAlignment="1">
      <alignment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33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center" wrapText="1"/>
    </xf>
    <xf numFmtId="4" fontId="6" fillId="33" borderId="33" xfId="0" applyNumberFormat="1" applyFont="1" applyFill="1" applyBorder="1" applyAlignment="1">
      <alignment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6" fillId="33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4" fontId="6" fillId="33" borderId="40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33" borderId="44" xfId="0" applyNumberFormat="1" applyFont="1" applyFill="1" applyBorder="1" applyAlignment="1">
      <alignment vertical="center"/>
    </xf>
    <xf numFmtId="2" fontId="6" fillId="33" borderId="45" xfId="0" applyNumberFormat="1" applyFont="1" applyFill="1" applyBorder="1" applyAlignment="1">
      <alignment vertical="center" wrapText="1"/>
    </xf>
    <xf numFmtId="0" fontId="48" fillId="0" borderId="46" xfId="0" applyFont="1" applyBorder="1" applyAlignment="1">
      <alignment horizontal="left" vertical="top" wrapText="1"/>
    </xf>
    <xf numFmtId="2" fontId="48" fillId="0" borderId="0" xfId="0" applyNumberFormat="1" applyFont="1" applyAlignment="1">
      <alignment vertical="center" wrapText="1"/>
    </xf>
    <xf numFmtId="2" fontId="48" fillId="0" borderId="45" xfId="0" applyNumberFormat="1" applyFont="1" applyBorder="1" applyAlignment="1">
      <alignment vertical="center" wrapText="1"/>
    </xf>
    <xf numFmtId="0" fontId="48" fillId="0" borderId="4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3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left" vertical="center" wrapText="1"/>
    </xf>
    <xf numFmtId="4" fontId="6" fillId="33" borderId="48" xfId="0" applyNumberFormat="1" applyFont="1" applyFill="1" applyBorder="1" applyAlignment="1">
      <alignment horizontal="left" vertical="center" wrapText="1"/>
    </xf>
    <xf numFmtId="4" fontId="6" fillId="33" borderId="49" xfId="0" applyNumberFormat="1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4" fontId="6" fillId="33" borderId="39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33" borderId="57" xfId="0" applyFont="1" applyFill="1" applyBorder="1" applyAlignment="1">
      <alignment horizontal="left" vertical="center" wrapText="1"/>
    </xf>
    <xf numFmtId="0" fontId="6" fillId="33" borderId="58" xfId="0" applyFont="1" applyFill="1" applyBorder="1" applyAlignment="1">
      <alignment horizontal="left" vertical="center" wrapText="1"/>
    </xf>
    <xf numFmtId="0" fontId="6" fillId="33" borderId="57" xfId="0" applyFont="1" applyFill="1" applyBorder="1" applyAlignment="1">
      <alignment vertical="center" wrapText="1"/>
    </xf>
    <xf numFmtId="0" fontId="6" fillId="33" borderId="58" xfId="0" applyFont="1" applyFill="1" applyBorder="1" applyAlignment="1">
      <alignment vertical="center" wrapText="1"/>
    </xf>
    <xf numFmtId="4" fontId="6" fillId="33" borderId="39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A1">
      <selection activeCell="B21" sqref="B21:G21"/>
    </sheetView>
  </sheetViews>
  <sheetFormatPr defaultColWidth="11.57421875" defaultRowHeight="12.75"/>
  <cols>
    <col min="1" max="1" width="17.28125" style="1" customWidth="1"/>
    <col min="2" max="2" width="11.140625" style="1" customWidth="1"/>
    <col min="3" max="3" width="12.8515625" style="1" customWidth="1"/>
    <col min="4" max="4" width="12.00390625" style="1" customWidth="1"/>
    <col min="5" max="5" width="10.8515625" style="1" customWidth="1"/>
    <col min="6" max="6" width="9.8515625" style="1" customWidth="1"/>
    <col min="7" max="7" width="10.8515625" style="1" customWidth="1"/>
    <col min="8" max="8" width="13.28125" style="1" customWidth="1"/>
    <col min="9" max="9" width="11.57421875" style="1" hidden="1" customWidth="1"/>
    <col min="10" max="16384" width="11.57421875" style="1" customWidth="1"/>
  </cols>
  <sheetData>
    <row r="1" spans="1:8" ht="15.75" customHeight="1">
      <c r="A1" s="82" t="s">
        <v>18</v>
      </c>
      <c r="B1" s="83"/>
      <c r="C1" s="83"/>
      <c r="D1" s="83"/>
      <c r="E1" s="83"/>
      <c r="F1" s="83"/>
      <c r="G1" s="83"/>
      <c r="H1" s="83"/>
    </row>
    <row r="2" spans="1:8" ht="15.75">
      <c r="A2" s="7"/>
      <c r="B2" s="82"/>
      <c r="C2" s="83"/>
      <c r="D2" s="83"/>
      <c r="E2" s="83"/>
      <c r="F2" s="83"/>
      <c r="G2" s="83"/>
      <c r="H2" s="7"/>
    </row>
    <row r="3" spans="1:8" ht="15.75">
      <c r="A3" s="7"/>
      <c r="B3" s="84"/>
      <c r="C3" s="84"/>
      <c r="D3" s="85"/>
      <c r="E3" s="85"/>
      <c r="F3" s="85"/>
      <c r="G3" s="85"/>
      <c r="H3" s="7"/>
    </row>
    <row r="4" spans="1:8" s="2" customFormat="1" ht="15" customHeight="1">
      <c r="A4" s="63" t="s">
        <v>19</v>
      </c>
      <c r="B4" s="72"/>
      <c r="C4" s="72"/>
      <c r="D4" s="72"/>
      <c r="E4" s="73"/>
      <c r="F4" s="73"/>
      <c r="G4" s="8"/>
      <c r="H4" s="8"/>
    </row>
    <row r="5" spans="1:10" ht="15">
      <c r="A5" s="71" t="s">
        <v>0</v>
      </c>
      <c r="B5" s="92" t="s">
        <v>1</v>
      </c>
      <c r="C5" s="93"/>
      <c r="D5" s="93"/>
      <c r="E5" s="93"/>
      <c r="F5" s="94"/>
      <c r="G5" s="9" t="s">
        <v>2</v>
      </c>
      <c r="H5" s="10" t="s">
        <v>3</v>
      </c>
      <c r="J5" s="4"/>
    </row>
    <row r="6" spans="1:10" ht="15">
      <c r="A6" s="11"/>
      <c r="B6" s="74">
        <v>1</v>
      </c>
      <c r="C6" s="75">
        <v>2</v>
      </c>
      <c r="D6" s="75">
        <v>3</v>
      </c>
      <c r="E6" s="12">
        <v>4</v>
      </c>
      <c r="F6" s="12">
        <v>5</v>
      </c>
      <c r="G6" s="12" t="s">
        <v>14</v>
      </c>
      <c r="H6" s="13" t="s">
        <v>15</v>
      </c>
      <c r="J6" s="4"/>
    </row>
    <row r="7" spans="1:8" ht="89.25" customHeight="1">
      <c r="A7" s="53" t="s">
        <v>4</v>
      </c>
      <c r="B7" s="86" t="s">
        <v>20</v>
      </c>
      <c r="C7" s="87"/>
      <c r="D7" s="87"/>
      <c r="E7" s="87"/>
      <c r="F7" s="87"/>
      <c r="G7" s="88"/>
      <c r="H7" s="21" t="s">
        <v>5</v>
      </c>
    </row>
    <row r="8" spans="1:8" ht="24">
      <c r="A8" s="29" t="s">
        <v>6</v>
      </c>
      <c r="B8" s="89">
        <v>2</v>
      </c>
      <c r="C8" s="90"/>
      <c r="D8" s="90"/>
      <c r="E8" s="90"/>
      <c r="F8" s="90"/>
      <c r="G8" s="91"/>
      <c r="H8" s="25" t="s">
        <v>5</v>
      </c>
    </row>
    <row r="9" spans="1:8" ht="12.75">
      <c r="A9" s="30" t="s">
        <v>8</v>
      </c>
      <c r="B9" s="31">
        <v>37000</v>
      </c>
      <c r="C9" s="32">
        <v>36250</v>
      </c>
      <c r="D9" s="32">
        <v>36000</v>
      </c>
      <c r="E9" s="62">
        <v>36000</v>
      </c>
      <c r="F9" s="62">
        <v>36000</v>
      </c>
      <c r="G9" s="33">
        <f>(B9+C9+D9+E9+F9)/5</f>
        <v>36250</v>
      </c>
      <c r="H9" s="33">
        <f>G9</f>
        <v>36250</v>
      </c>
    </row>
    <row r="10" spans="1:8" ht="12.75">
      <c r="A10" s="34" t="s">
        <v>9</v>
      </c>
      <c r="B10" s="35">
        <f>B8*B9</f>
        <v>74000</v>
      </c>
      <c r="C10" s="35">
        <f>B8*C9</f>
        <v>72500</v>
      </c>
      <c r="D10" s="35">
        <f>B8*D9</f>
        <v>72000</v>
      </c>
      <c r="E10" s="35">
        <f>B8*E9</f>
        <v>72000</v>
      </c>
      <c r="F10" s="35">
        <f>B8*F9</f>
        <v>72000</v>
      </c>
      <c r="G10" s="36">
        <f>(B10+C10+D10+E10+F10)/5</f>
        <v>72500</v>
      </c>
      <c r="H10" s="33">
        <f>G10</f>
        <v>72500</v>
      </c>
    </row>
    <row r="11" spans="1:8" ht="86.25" customHeight="1" hidden="1">
      <c r="A11" s="29" t="s">
        <v>4</v>
      </c>
      <c r="B11" s="101"/>
      <c r="C11" s="37"/>
      <c r="D11" s="37"/>
      <c r="E11" s="56"/>
      <c r="F11" s="56"/>
      <c r="G11" s="38"/>
      <c r="H11" s="24" t="s">
        <v>5</v>
      </c>
    </row>
    <row r="12" spans="1:8" ht="24" hidden="1">
      <c r="A12" s="29" t="s">
        <v>6</v>
      </c>
      <c r="B12" s="102"/>
      <c r="C12" s="39"/>
      <c r="D12" s="39"/>
      <c r="E12" s="57"/>
      <c r="F12" s="57"/>
      <c r="G12" s="40"/>
      <c r="H12" s="22" t="s">
        <v>5</v>
      </c>
    </row>
    <row r="13" spans="1:8" ht="16.5" customHeight="1" hidden="1">
      <c r="A13" s="30" t="s">
        <v>7</v>
      </c>
      <c r="B13" s="41"/>
      <c r="C13" s="42"/>
      <c r="D13" s="42"/>
      <c r="E13" s="58"/>
      <c r="F13" s="58"/>
      <c r="G13" s="43"/>
      <c r="H13" s="22" t="s">
        <v>5</v>
      </c>
    </row>
    <row r="14" spans="1:8" ht="15" hidden="1">
      <c r="A14" s="30" t="s">
        <v>8</v>
      </c>
      <c r="B14" s="44"/>
      <c r="C14" s="45"/>
      <c r="D14" s="45"/>
      <c r="E14" s="59"/>
      <c r="F14" s="59"/>
      <c r="G14" s="36"/>
      <c r="H14" s="23">
        <v>27.34</v>
      </c>
    </row>
    <row r="15" spans="1:8" ht="15" hidden="1">
      <c r="A15" s="34" t="s">
        <v>9</v>
      </c>
      <c r="B15" s="35">
        <f>B14*$B12</f>
        <v>0</v>
      </c>
      <c r="C15" s="46">
        <f>C14*$B12</f>
        <v>0</v>
      </c>
      <c r="D15" s="46">
        <f>D14*$B12</f>
        <v>0</v>
      </c>
      <c r="E15" s="55"/>
      <c r="F15" s="55"/>
      <c r="G15" s="36">
        <f>G14*B12</f>
        <v>0</v>
      </c>
      <c r="H15" s="23">
        <v>2761.34</v>
      </c>
    </row>
    <row r="16" spans="1:8" ht="57" customHeight="1" hidden="1">
      <c r="A16" s="30" t="s">
        <v>4</v>
      </c>
      <c r="B16" s="111"/>
      <c r="C16" s="113"/>
      <c r="D16" s="47"/>
      <c r="E16" s="60"/>
      <c r="F16" s="60"/>
      <c r="G16" s="38"/>
      <c r="H16" s="24"/>
    </row>
    <row r="17" spans="1:8" ht="24.75" hidden="1" thickBot="1">
      <c r="A17" s="30" t="s">
        <v>6</v>
      </c>
      <c r="B17" s="112"/>
      <c r="C17" s="114"/>
      <c r="D17" s="48"/>
      <c r="E17" s="61"/>
      <c r="F17" s="61"/>
      <c r="G17" s="40"/>
      <c r="H17" s="22"/>
    </row>
    <row r="18" spans="1:8" ht="16.5" customHeight="1" hidden="1">
      <c r="A18" s="30" t="s">
        <v>7</v>
      </c>
      <c r="B18" s="49"/>
      <c r="C18" s="49"/>
      <c r="D18" s="49"/>
      <c r="E18" s="49"/>
      <c r="F18" s="49"/>
      <c r="G18" s="49"/>
      <c r="H18" s="22"/>
    </row>
    <row r="19" spans="1:8" ht="15" hidden="1">
      <c r="A19" s="30" t="s">
        <v>8</v>
      </c>
      <c r="B19" s="50"/>
      <c r="C19" s="50"/>
      <c r="D19" s="50"/>
      <c r="E19" s="50"/>
      <c r="F19" s="50"/>
      <c r="G19" s="33"/>
      <c r="H19" s="23">
        <v>1.49</v>
      </c>
    </row>
    <row r="20" spans="1:8" ht="15" hidden="1">
      <c r="A20" s="34" t="s">
        <v>9</v>
      </c>
      <c r="B20" s="33">
        <f>B19*$B17</f>
        <v>0</v>
      </c>
      <c r="C20" s="33">
        <f>C19*$B17</f>
        <v>0</v>
      </c>
      <c r="D20" s="33">
        <f>D19*$B17</f>
        <v>0</v>
      </c>
      <c r="E20" s="33"/>
      <c r="F20" s="33"/>
      <c r="G20" s="33">
        <f>G19*B17</f>
        <v>0</v>
      </c>
      <c r="H20" s="23">
        <v>149</v>
      </c>
    </row>
    <row r="21" spans="1:8" ht="198" customHeight="1">
      <c r="A21" s="53" t="s">
        <v>4</v>
      </c>
      <c r="B21" s="95" t="s">
        <v>30</v>
      </c>
      <c r="C21" s="96"/>
      <c r="D21" s="96"/>
      <c r="E21" s="96"/>
      <c r="F21" s="96"/>
      <c r="G21" s="97"/>
      <c r="H21" s="26" t="s">
        <v>5</v>
      </c>
    </row>
    <row r="22" spans="1:8" ht="20.25" customHeight="1">
      <c r="A22" s="30" t="s">
        <v>6</v>
      </c>
      <c r="B22" s="98">
        <v>2</v>
      </c>
      <c r="C22" s="99"/>
      <c r="D22" s="99"/>
      <c r="E22" s="99"/>
      <c r="F22" s="99"/>
      <c r="G22" s="100"/>
      <c r="H22" s="27" t="s">
        <v>5</v>
      </c>
    </row>
    <row r="23" spans="1:8" ht="12.75">
      <c r="A23" s="30" t="s">
        <v>8</v>
      </c>
      <c r="B23" s="44">
        <v>38500</v>
      </c>
      <c r="C23" s="51">
        <v>39000</v>
      </c>
      <c r="D23" s="45">
        <v>37750</v>
      </c>
      <c r="E23" s="51">
        <v>39500</v>
      </c>
      <c r="F23" s="51">
        <v>39000</v>
      </c>
      <c r="G23" s="33">
        <f>(B23+C23+D23+E23+F23)/5</f>
        <v>38750</v>
      </c>
      <c r="H23" s="33">
        <f>G23</f>
        <v>38750</v>
      </c>
    </row>
    <row r="24" spans="1:8" ht="12.75">
      <c r="A24" s="34" t="s">
        <v>9</v>
      </c>
      <c r="B24" s="35">
        <f>B22*B23</f>
        <v>77000</v>
      </c>
      <c r="C24" s="35">
        <f>B22*C23</f>
        <v>78000</v>
      </c>
      <c r="D24" s="35">
        <f>B22*D23</f>
        <v>75500</v>
      </c>
      <c r="E24" s="35">
        <f>B22*E23</f>
        <v>79000</v>
      </c>
      <c r="F24" s="35">
        <f>B22*F23</f>
        <v>78000</v>
      </c>
      <c r="G24" s="36">
        <f>(B24+C24+D24+E24+F24)/5</f>
        <v>77500</v>
      </c>
      <c r="H24" s="33">
        <f>G24</f>
        <v>77500</v>
      </c>
    </row>
    <row r="25" spans="1:15" ht="12.75">
      <c r="A25" s="65" t="s">
        <v>9</v>
      </c>
      <c r="B25" s="66">
        <f>B10+B24</f>
        <v>151000</v>
      </c>
      <c r="C25" s="66">
        <f>C10+C24</f>
        <v>150500</v>
      </c>
      <c r="D25" s="66">
        <f>D10+D24</f>
        <v>147500</v>
      </c>
      <c r="E25" s="66">
        <f>E10+E24</f>
        <v>151000</v>
      </c>
      <c r="F25" s="66">
        <f>F10+F24</f>
        <v>150000</v>
      </c>
      <c r="G25" s="36">
        <f>(B25+C25+D25+E25+F25)/5</f>
        <v>150000</v>
      </c>
      <c r="H25" s="66">
        <f>G25</f>
        <v>150000</v>
      </c>
      <c r="I25" s="19"/>
      <c r="J25" s="20"/>
      <c r="K25" s="20"/>
      <c r="L25" s="20"/>
      <c r="M25" s="3"/>
      <c r="N25" s="5"/>
      <c r="O25" s="6"/>
    </row>
    <row r="26" spans="1:15" ht="73.5" customHeight="1">
      <c r="A26" s="81" t="s">
        <v>21</v>
      </c>
      <c r="B26" s="77" t="s">
        <v>25</v>
      </c>
      <c r="C26" s="77" t="s">
        <v>26</v>
      </c>
      <c r="D26" s="77" t="s">
        <v>27</v>
      </c>
      <c r="E26" s="77" t="s">
        <v>28</v>
      </c>
      <c r="F26" s="77" t="s">
        <v>29</v>
      </c>
      <c r="G26" s="77"/>
      <c r="H26" s="76"/>
      <c r="I26" s="19"/>
      <c r="J26" s="20"/>
      <c r="K26" s="20"/>
      <c r="L26" s="20"/>
      <c r="M26" s="3"/>
      <c r="N26" s="5"/>
      <c r="O26" s="6"/>
    </row>
    <row r="27" spans="1:15" ht="25.5" customHeight="1" thickBot="1">
      <c r="A27" s="78" t="s">
        <v>22</v>
      </c>
      <c r="B27" s="80" t="s">
        <v>23</v>
      </c>
      <c r="C27" s="80" t="s">
        <v>23</v>
      </c>
      <c r="D27" s="80" t="s">
        <v>23</v>
      </c>
      <c r="E27" s="80" t="s">
        <v>23</v>
      </c>
      <c r="F27" s="79" t="s">
        <v>23</v>
      </c>
      <c r="G27" s="77"/>
      <c r="H27" s="76"/>
      <c r="I27" s="19"/>
      <c r="J27" s="20"/>
      <c r="K27" s="20"/>
      <c r="L27" s="20"/>
      <c r="M27" s="3"/>
      <c r="N27" s="5"/>
      <c r="O27" s="6"/>
    </row>
    <row r="28" spans="1:15" ht="0.75" customHeight="1" thickTop="1">
      <c r="A28" s="67"/>
      <c r="B28" s="109"/>
      <c r="C28" s="110"/>
      <c r="D28" s="70"/>
      <c r="E28" s="68"/>
      <c r="F28" s="68"/>
      <c r="G28" s="68"/>
      <c r="H28" s="69"/>
      <c r="I28" s="19"/>
      <c r="J28" s="20"/>
      <c r="K28" s="20"/>
      <c r="L28" s="20"/>
      <c r="M28" s="3"/>
      <c r="N28" s="5"/>
      <c r="O28" s="6"/>
    </row>
    <row r="29" spans="1:15" ht="25.5" customHeight="1" hidden="1">
      <c r="A29" s="64"/>
      <c r="B29" s="115"/>
      <c r="C29" s="116"/>
      <c r="D29" s="70"/>
      <c r="E29" s="68"/>
      <c r="F29" s="68"/>
      <c r="G29" s="68"/>
      <c r="H29" s="69"/>
      <c r="I29" s="19"/>
      <c r="J29" s="20"/>
      <c r="K29" s="20"/>
      <c r="L29" s="20"/>
      <c r="M29" s="3"/>
      <c r="N29" s="5"/>
      <c r="O29" s="6"/>
    </row>
    <row r="30" spans="1:15" ht="30" customHeight="1" hidden="1">
      <c r="A30" s="64"/>
      <c r="B30" s="109"/>
      <c r="C30" s="117"/>
      <c r="D30" s="70"/>
      <c r="E30" s="68"/>
      <c r="F30" s="68"/>
      <c r="G30" s="68"/>
      <c r="H30" s="69"/>
      <c r="I30" s="19"/>
      <c r="J30" s="20"/>
      <c r="K30" s="20"/>
      <c r="L30" s="20"/>
      <c r="M30" s="3"/>
      <c r="N30" s="5"/>
      <c r="O30" s="6"/>
    </row>
    <row r="31" spans="1:15" ht="15" hidden="1">
      <c r="A31" s="64"/>
      <c r="B31" s="115"/>
      <c r="C31" s="116"/>
      <c r="D31" s="70"/>
      <c r="E31" s="68"/>
      <c r="F31" s="68"/>
      <c r="G31" s="68"/>
      <c r="H31" s="69"/>
      <c r="I31" s="19"/>
      <c r="J31" s="20"/>
      <c r="K31" s="20"/>
      <c r="L31" s="20"/>
      <c r="M31" s="3"/>
      <c r="N31" s="5"/>
      <c r="O31" s="6"/>
    </row>
    <row r="32" spans="1:8" ht="27.75" customHeight="1" hidden="1">
      <c r="A32" s="52"/>
      <c r="B32" s="104"/>
      <c r="C32" s="105"/>
      <c r="D32" s="106"/>
      <c r="E32" s="107"/>
      <c r="F32" s="107"/>
      <c r="G32" s="107"/>
      <c r="H32" s="108"/>
    </row>
    <row r="33" spans="1:8" ht="15" hidden="1">
      <c r="A33" s="14"/>
      <c r="B33" s="14"/>
      <c r="C33" s="14"/>
      <c r="D33" s="15"/>
      <c r="E33" s="15"/>
      <c r="F33" s="15"/>
      <c r="G33" s="14"/>
      <c r="H33" s="16"/>
    </row>
    <row r="34" spans="1:8" ht="12.75">
      <c r="A34" s="119" t="s">
        <v>17</v>
      </c>
      <c r="B34" s="120"/>
      <c r="C34" s="120"/>
      <c r="D34" s="120"/>
      <c r="E34" s="120"/>
      <c r="F34" s="120"/>
      <c r="G34" s="120"/>
      <c r="H34" s="120"/>
    </row>
    <row r="35" spans="1:8" ht="12" customHeight="1">
      <c r="A35" s="120"/>
      <c r="B35" s="120"/>
      <c r="C35" s="120"/>
      <c r="D35" s="120"/>
      <c r="E35" s="120"/>
      <c r="F35" s="120"/>
      <c r="G35" s="120"/>
      <c r="H35" s="120"/>
    </row>
    <row r="36" spans="1:8" ht="12.75" customHeight="1">
      <c r="A36" s="122" t="s">
        <v>11</v>
      </c>
      <c r="B36" s="123"/>
      <c r="C36" s="123"/>
      <c r="D36" s="118" t="s">
        <v>16</v>
      </c>
      <c r="E36" s="118"/>
      <c r="F36" s="118"/>
      <c r="G36" s="118"/>
      <c r="H36" s="118"/>
    </row>
    <row r="37" spans="1:8" ht="7.5" customHeight="1">
      <c r="A37" s="123"/>
      <c r="B37" s="123"/>
      <c r="C37" s="123"/>
      <c r="D37" s="118"/>
      <c r="E37" s="118"/>
      <c r="F37" s="118"/>
      <c r="G37" s="118"/>
      <c r="H37" s="118"/>
    </row>
    <row r="38" spans="1:8" ht="14.25" customHeight="1">
      <c r="A38" s="119" t="s">
        <v>10</v>
      </c>
      <c r="B38" s="121"/>
      <c r="C38" s="121"/>
      <c r="D38" s="103" t="s">
        <v>12</v>
      </c>
      <c r="E38" s="103"/>
      <c r="F38" s="103"/>
      <c r="G38" s="103"/>
      <c r="H38" s="103"/>
    </row>
    <row r="39" spans="1:8" ht="12" customHeight="1" hidden="1">
      <c r="A39" s="17"/>
      <c r="B39" s="17"/>
      <c r="C39" s="17"/>
      <c r="D39" s="17"/>
      <c r="E39" s="17"/>
      <c r="F39" s="17"/>
      <c r="G39" s="17"/>
      <c r="H39" s="17"/>
    </row>
    <row r="40" spans="1:8" ht="12.75" hidden="1">
      <c r="A40" s="17" t="s">
        <v>10</v>
      </c>
      <c r="B40" s="17"/>
      <c r="C40" s="17"/>
      <c r="D40" s="17"/>
      <c r="E40" s="17"/>
      <c r="F40" s="17"/>
      <c r="G40" s="17"/>
      <c r="H40" s="54"/>
    </row>
    <row r="41" spans="1:8" ht="19.5" customHeight="1">
      <c r="A41" s="124" t="s">
        <v>24</v>
      </c>
      <c r="B41" s="121"/>
      <c r="C41" s="121"/>
      <c r="D41" s="103"/>
      <c r="E41" s="103"/>
      <c r="F41" s="103"/>
      <c r="G41" s="103"/>
      <c r="H41" s="103"/>
    </row>
    <row r="42" spans="1:8" ht="17.25" customHeight="1">
      <c r="A42" s="28" t="s">
        <v>13</v>
      </c>
      <c r="B42" s="18"/>
      <c r="C42" s="18"/>
      <c r="D42" s="18"/>
      <c r="E42" s="18"/>
      <c r="F42" s="18"/>
      <c r="G42" s="18"/>
      <c r="H42" s="17"/>
    </row>
    <row r="43" ht="12.75" hidden="1"/>
  </sheetData>
  <sheetProtection selectLockedCells="1" selectUnlockedCells="1"/>
  <mergeCells count="24">
    <mergeCell ref="B30:C30"/>
    <mergeCell ref="B31:C31"/>
    <mergeCell ref="D41:H41"/>
    <mergeCell ref="D36:H37"/>
    <mergeCell ref="A34:H35"/>
    <mergeCell ref="A38:C38"/>
    <mergeCell ref="A36:C37"/>
    <mergeCell ref="A41:C41"/>
    <mergeCell ref="B21:G21"/>
    <mergeCell ref="B22:G22"/>
    <mergeCell ref="B11:B12"/>
    <mergeCell ref="D38:H38"/>
    <mergeCell ref="B32:C32"/>
    <mergeCell ref="D32:H32"/>
    <mergeCell ref="B28:C28"/>
    <mergeCell ref="B16:B17"/>
    <mergeCell ref="C16:C17"/>
    <mergeCell ref="B29:C29"/>
    <mergeCell ref="A1:H1"/>
    <mergeCell ref="B2:G2"/>
    <mergeCell ref="B3:G3"/>
    <mergeCell ref="B7:G7"/>
    <mergeCell ref="B8:G8"/>
    <mergeCell ref="B5:F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Zaharova</cp:lastModifiedBy>
  <cp:lastPrinted>2014-04-25T06:29:15Z</cp:lastPrinted>
  <dcterms:created xsi:type="dcterms:W3CDTF">2013-12-10T04:38:43Z</dcterms:created>
  <dcterms:modified xsi:type="dcterms:W3CDTF">2014-05-07T05:47:10Z</dcterms:modified>
  <cp:category/>
  <cp:version/>
  <cp:contentType/>
  <cp:contentStatus/>
</cp:coreProperties>
</file>